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2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<sst xmlns="http://schemas.openxmlformats.org/spreadsheetml/2006/main" count="268" uniqueCount="87">
  <si>
    <t>xm</t>
  </si>
  <si>
    <t>ksbh</t>
  </si>
  <si>
    <t>zf</t>
  </si>
  <si>
    <t>tj_zydm</t>
  </si>
  <si>
    <t>tj_zymc</t>
  </si>
  <si>
    <t>司曼</t>
  </si>
  <si>
    <t>105041210937103</t>
  </si>
  <si>
    <t>086000</t>
  </si>
  <si>
    <t>生物与医药</t>
  </si>
  <si>
    <t>徐圆圆</t>
  </si>
  <si>
    <t>100051321307264</t>
  </si>
  <si>
    <t>任喆</t>
  </si>
  <si>
    <t>100061210503606</t>
  </si>
  <si>
    <t>赵青</t>
  </si>
  <si>
    <t>103861101310033</t>
  </si>
  <si>
    <t>085600</t>
  </si>
  <si>
    <t>材料与化工</t>
  </si>
  <si>
    <t>温兴达</t>
  </si>
  <si>
    <t>103841213710375</t>
  </si>
  <si>
    <t>封婷婷</t>
  </si>
  <si>
    <t>105331413414027</t>
  </si>
  <si>
    <t>刘月</t>
  </si>
  <si>
    <t>105331431814177</t>
  </si>
  <si>
    <t>李杰</t>
  </si>
  <si>
    <t>105611200004540</t>
  </si>
  <si>
    <t>范世鹏</t>
  </si>
  <si>
    <t>144301038000048</t>
  </si>
  <si>
    <t>尹帅</t>
  </si>
  <si>
    <t>105611200000333</t>
  </si>
  <si>
    <t>吴佳圣</t>
  </si>
  <si>
    <t>105331360107425</t>
  </si>
  <si>
    <t>王宇棋</t>
  </si>
  <si>
    <t>101451000000392</t>
  </si>
  <si>
    <t>钟宏勇</t>
  </si>
  <si>
    <t>100081210006992</t>
  </si>
  <si>
    <t>孙雨兴</t>
  </si>
  <si>
    <t>105331430414322</t>
  </si>
  <si>
    <t>侯营</t>
  </si>
  <si>
    <t>100081210008875</t>
  </si>
  <si>
    <t>朱纪元</t>
  </si>
  <si>
    <t>102461430215921</t>
  </si>
  <si>
    <t>叶鑫杰</t>
  </si>
  <si>
    <t>103841212211201</t>
  </si>
  <si>
    <t>李健</t>
  </si>
  <si>
    <t>105331410414018</t>
  </si>
  <si>
    <t>滕冠淇</t>
  </si>
  <si>
    <t>100061210508722</t>
  </si>
  <si>
    <t>贾亚刚</t>
  </si>
  <si>
    <t>100071000014098</t>
  </si>
  <si>
    <t>陈忠洋</t>
  </si>
  <si>
    <t>100071000011731</t>
  </si>
  <si>
    <t>赵航</t>
  </si>
  <si>
    <t>100061210500725</t>
  </si>
  <si>
    <t>刘钰前</t>
  </si>
  <si>
    <t>102511000006402</t>
  </si>
  <si>
    <t>复试权重</t>
  </si>
  <si>
    <t>复试成绩</t>
  </si>
  <si>
    <t>初试权重</t>
  </si>
  <si>
    <t>复试成绩2</t>
  </si>
  <si>
    <t>初试成绩2</t>
  </si>
  <si>
    <t>缺考</t>
  </si>
  <si>
    <t>学院（公章）：</t>
  </si>
  <si>
    <t>院复试录取工作领导小组
组长(签名)：</t>
  </si>
  <si>
    <t>填表人：         审核人：        填表时间:</t>
  </si>
  <si>
    <t>考生姓名</t>
  </si>
  <si>
    <t>考生编号</t>
  </si>
  <si>
    <t>复试专业代码</t>
  </si>
  <si>
    <t>复试专业名称</t>
  </si>
  <si>
    <t>复试录取权重</t>
  </si>
  <si>
    <t>复试录取成绩</t>
  </si>
  <si>
    <t>录取总成绩</t>
  </si>
  <si>
    <t>录取意见</t>
  </si>
  <si>
    <t>学习方式</t>
  </si>
  <si>
    <t>备注</t>
  </si>
  <si>
    <t>拟录取</t>
  </si>
  <si>
    <t>全日制</t>
  </si>
  <si>
    <t>备注：1.此表不需要填报推免生，填报本次来参加复试的所有考生的复试情况（缺考考生无需填写）。2.请认真填写考生姓名、考生编号、专业代码、专业名称等重要字段，专业代码、专业名称必须按照2021年硕士研究生招生简章中的规范填写。3.每一页都盖学院公章或者全部页盖学院骑缝章。4、工程硕士按照方向复试录取的专业，须在备注中写明专业方向名称。</t>
  </si>
  <si>
    <t>调剂</t>
  </si>
  <si>
    <r>
      <t>2021</t>
    </r>
    <r>
      <rPr>
        <b/>
        <sz val="14"/>
        <rFont val="宋体"/>
        <family val="0"/>
      </rPr>
      <t>年福州大学化学学院硕士研究生复试考生情况表(表五)</t>
    </r>
  </si>
  <si>
    <t>林颖琦</t>
  </si>
  <si>
    <t>102511000013158</t>
  </si>
  <si>
    <t>谭凡</t>
  </si>
  <si>
    <t>102131000005346</t>
  </si>
  <si>
    <t>086000</t>
  </si>
  <si>
    <t>生物与医药</t>
  </si>
  <si>
    <t>填表人：    审核人：  填表时间:</t>
  </si>
  <si>
    <t>化学学院（公章）：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</si>
</sst>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0.00_ "/>
    <numFmt numFmtId="183" formatCode="0_);[Red]\(0\)"/>
    <numFmt numFmtId="184" formatCode="0_ "/>
    <numFmt numFmtId="185" formatCode="0.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2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u val="single"/>
      <sz val="14"/>
      <name val="宋体"/>
      <family val="0"/>
    </font>
    <font>
      <b/>
      <sz val="14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62"/>
      <name val="等线 Light"/>
      <family val="0"/>
    </font>
    <font>
      <b/>
      <sz val="15"/>
      <color indexed="62"/>
      <name val="等线"/>
      <family val="0"/>
    </font>
    <font>
      <b/>
      <sz val="13"/>
      <color indexed="62"/>
      <name val="等线"/>
      <family val="0"/>
    </font>
    <font>
      <b/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10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0"/>
      <color indexed="20"/>
      <name val="Arial"/>
      <family val="2"/>
    </font>
    <font>
      <sz val="10"/>
      <color indexed="8"/>
      <name val="微软雅黑"/>
      <family val="2"/>
    </font>
    <font>
      <sz val="11"/>
      <color theme="1"/>
      <name val="等线"/>
      <family val="0"/>
    </font>
    <font>
      <sz val="11"/>
      <color theme="0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theme="1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rgb="FF9C65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0"/>
      <color theme="11"/>
      <name val="Arial"/>
      <family val="2"/>
    </font>
    <font>
      <sz val="10"/>
      <color theme="1"/>
      <name val="微软雅黑"/>
      <family val="2"/>
    </font>
    <font>
      <sz val="10"/>
      <color rgb="FF000000"/>
      <name val="微软雅黑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9" fontId="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181" fontId="0" fillId="0" borderId="0" applyNumberFormat="0" applyFill="0" applyBorder="0" applyAlignment="0" applyProtection="0"/>
    <xf numFmtId="180" fontId="0" fillId="0" borderId="0" applyNumberForma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7" fillId="21" borderId="8" applyNumberFormat="0" applyAlignment="0" applyProtection="0"/>
    <xf numFmtId="0" fontId="48" fillId="24" borderId="5" applyNumberFormat="0" applyAlignment="0" applyProtection="0"/>
    <xf numFmtId="0" fontId="49" fillId="0" borderId="0" applyNumberFormat="0" applyFill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9" applyNumberFormat="0" applyFont="0" applyAlignment="0" applyProtection="0"/>
  </cellStyleXfs>
  <cellXfs count="45">
    <xf numFmtId="0" fontId="0" fillId="0" borderId="0" xfId="0" applyAlignment="1">
      <alignment/>
    </xf>
    <xf numFmtId="0" fontId="0" fillId="32" borderId="0" xfId="0" applyFill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50" fillId="33" borderId="10" xfId="40" applyFont="1" applyFill="1" applyBorder="1" applyAlignment="1">
      <alignment horizontal="center" vertical="center"/>
      <protection/>
    </xf>
    <xf numFmtId="0" fontId="0" fillId="33" borderId="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0" fillId="32" borderId="10" xfId="40" applyFont="1" applyFill="1" applyBorder="1" applyAlignment="1">
      <alignment horizontal="center" vertical="center"/>
      <protection/>
    </xf>
    <xf numFmtId="0" fontId="0" fillId="32" borderId="10" xfId="0" applyFont="1" applyFill="1" applyBorder="1" applyAlignment="1">
      <alignment horizontal="center" vertical="center"/>
    </xf>
    <xf numFmtId="182" fontId="5" fillId="33" borderId="10" xfId="0" applyNumberFormat="1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3" borderId="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50" fillId="32" borderId="10" xfId="40" applyFont="1" applyFill="1" applyBorder="1" applyAlignment="1">
      <alignment vertical="center"/>
      <protection/>
    </xf>
    <xf numFmtId="0" fontId="0" fillId="32" borderId="0" xfId="0" applyFill="1" applyBorder="1" applyAlignment="1">
      <alignment/>
    </xf>
    <xf numFmtId="0" fontId="50" fillId="33" borderId="10" xfId="40" applyFont="1" applyFill="1" applyBorder="1" applyAlignment="1">
      <alignment vertical="center"/>
      <protection/>
    </xf>
    <xf numFmtId="0" fontId="5" fillId="0" borderId="0" xfId="0" applyFont="1" applyBorder="1" applyAlignment="1">
      <alignment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182" fontId="50" fillId="32" borderId="10" xfId="40" applyNumberFormat="1" applyFont="1" applyFill="1" applyBorder="1" applyAlignment="1">
      <alignment vertical="center"/>
      <protection/>
    </xf>
    <xf numFmtId="182" fontId="0" fillId="33" borderId="0" xfId="0" applyNumberFormat="1" applyFont="1" applyFill="1" applyBorder="1" applyAlignment="1">
      <alignment vertical="center"/>
    </xf>
    <xf numFmtId="182" fontId="0" fillId="32" borderId="0" xfId="0" applyNumberFormat="1" applyFill="1" applyBorder="1" applyAlignment="1">
      <alignment/>
    </xf>
    <xf numFmtId="182" fontId="0" fillId="32" borderId="10" xfId="0" applyNumberFormat="1" applyFill="1" applyBorder="1" applyAlignment="1">
      <alignment/>
    </xf>
    <xf numFmtId="182" fontId="50" fillId="32" borderId="0" xfId="40" applyNumberFormat="1" applyFont="1" applyFill="1" applyBorder="1" applyAlignment="1">
      <alignment vertical="center"/>
      <protection/>
    </xf>
    <xf numFmtId="182" fontId="51" fillId="34" borderId="10" xfId="0" applyNumberFormat="1" applyFont="1" applyFill="1" applyBorder="1" applyAlignment="1">
      <alignment vertical="center"/>
    </xf>
    <xf numFmtId="182" fontId="51" fillId="34" borderId="11" xfId="0" applyNumberFormat="1" applyFont="1" applyFill="1" applyBorder="1" applyAlignment="1">
      <alignment vertical="center"/>
    </xf>
    <xf numFmtId="49" fontId="8" fillId="33" borderId="0" xfId="41" applyNumberFormat="1" applyFont="1" applyFill="1" applyAlignment="1">
      <alignment horizontal="center" vertical="center" wrapText="1"/>
      <protection/>
    </xf>
    <xf numFmtId="49" fontId="9" fillId="33" borderId="0" xfId="41" applyNumberFormat="1" applyFont="1" applyFill="1" applyAlignment="1">
      <alignment horizontal="center" vertical="center" wrapText="1"/>
      <protection/>
    </xf>
    <xf numFmtId="49" fontId="6" fillId="33" borderId="0" xfId="41" applyNumberFormat="1" applyFill="1" applyBorder="1" applyAlignment="1">
      <alignment horizontal="center" vertical="center" wrapText="1"/>
      <protection/>
    </xf>
    <xf numFmtId="49" fontId="6" fillId="33" borderId="0" xfId="41" applyNumberFormat="1" applyFill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182" fontId="51" fillId="35" borderId="10" xfId="0" applyNumberFormat="1" applyFont="1" applyFill="1" applyBorder="1" applyAlignment="1">
      <alignment horizontal="center" vertical="center"/>
    </xf>
    <xf numFmtId="182" fontId="0" fillId="35" borderId="10" xfId="0" applyNumberFormat="1" applyFill="1" applyBorder="1" applyAlignment="1">
      <alignment horizontal="center"/>
    </xf>
    <xf numFmtId="49" fontId="50" fillId="33" borderId="10" xfId="40" applyNumberFormat="1" applyFont="1" applyFill="1" applyBorder="1" applyAlignment="1">
      <alignment horizontal="center" vertical="center"/>
      <protection/>
    </xf>
    <xf numFmtId="0" fontId="0" fillId="33" borderId="10" xfId="0" applyFill="1" applyBorder="1" applyAlignment="1">
      <alignment horizontal="center"/>
    </xf>
    <xf numFmtId="49" fontId="7" fillId="33" borderId="10" xfId="42" applyNumberFormat="1" applyFont="1" applyFill="1" applyBorder="1" applyAlignment="1">
      <alignment horizontal="left" vertical="center" wrapText="1"/>
      <protection/>
    </xf>
    <xf numFmtId="49" fontId="8" fillId="33" borderId="0" xfId="41" applyNumberFormat="1" applyFont="1" applyFill="1" applyAlignment="1">
      <alignment horizontal="center" vertical="center" wrapText="1"/>
      <protection/>
    </xf>
    <xf numFmtId="49" fontId="9" fillId="33" borderId="0" xfId="41" applyNumberFormat="1" applyFont="1" applyFill="1" applyAlignment="1">
      <alignment horizontal="center" vertical="center" wrapText="1"/>
      <protection/>
    </xf>
    <xf numFmtId="49" fontId="6" fillId="33" borderId="0" xfId="41" applyNumberFormat="1" applyFill="1" applyBorder="1" applyAlignment="1">
      <alignment horizontal="center" vertical="center" wrapText="1"/>
      <protection/>
    </xf>
    <xf numFmtId="49" fontId="7" fillId="33" borderId="10" xfId="41" applyNumberFormat="1" applyFont="1" applyFill="1" applyBorder="1" applyAlignment="1">
      <alignment horizontal="center" vertical="center" wrapText="1"/>
      <protection/>
    </xf>
    <xf numFmtId="49" fontId="6" fillId="33" borderId="0" xfId="41" applyNumberFormat="1" applyFill="1" applyAlignment="1">
      <alignment horizontal="center" vertical="center" wrapText="1"/>
      <protection/>
    </xf>
    <xf numFmtId="49" fontId="6" fillId="33" borderId="12" xfId="41" applyNumberFormat="1" applyFill="1" applyBorder="1" applyAlignment="1">
      <alignment horizontal="center" vertical="center" wrapText="1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7.00390625" style="5" customWidth="1"/>
    <col min="2" max="2" width="28.57421875" style="5" customWidth="1"/>
    <col min="3" max="9" width="17.00390625" style="5" customWidth="1"/>
    <col min="10" max="10" width="17.00390625" style="12" customWidth="1"/>
    <col min="11" max="11" width="17.00390625" style="20" customWidth="1"/>
    <col min="12" max="12" width="18.140625" style="14" customWidth="1"/>
  </cols>
  <sheetData>
    <row r="1" spans="1:11" ht="12.75">
      <c r="A1" s="3" t="s">
        <v>0</v>
      </c>
      <c r="B1" s="3" t="s">
        <v>1</v>
      </c>
      <c r="C1" s="3" t="s">
        <v>3</v>
      </c>
      <c r="D1" s="3" t="s">
        <v>4</v>
      </c>
      <c r="E1" s="3" t="s">
        <v>2</v>
      </c>
      <c r="F1" s="6" t="s">
        <v>57</v>
      </c>
      <c r="G1" s="6"/>
      <c r="H1" s="6" t="s">
        <v>59</v>
      </c>
      <c r="I1" s="6" t="s">
        <v>55</v>
      </c>
      <c r="J1" s="9" t="s">
        <v>56</v>
      </c>
      <c r="K1" s="13" t="s">
        <v>58</v>
      </c>
    </row>
    <row r="2" spans="1:12" s="1" customFormat="1" ht="16.5">
      <c r="A2" s="7" t="s">
        <v>49</v>
      </c>
      <c r="B2" s="7" t="s">
        <v>50</v>
      </c>
      <c r="C2" s="7" t="s">
        <v>15</v>
      </c>
      <c r="D2" s="7" t="s">
        <v>16</v>
      </c>
      <c r="E2" s="7">
        <v>370</v>
      </c>
      <c r="F2" s="8">
        <v>0.6</v>
      </c>
      <c r="G2" s="8">
        <v>5</v>
      </c>
      <c r="H2" s="8">
        <f aca="true" t="shared" si="0" ref="H2:H24">E2/G2*F2</f>
        <v>44.4</v>
      </c>
      <c r="I2" s="8">
        <v>0.4</v>
      </c>
      <c r="J2" s="11">
        <v>74.33</v>
      </c>
      <c r="K2" s="15"/>
      <c r="L2" s="16"/>
    </row>
    <row r="3" spans="1:12" s="1" customFormat="1" ht="16.5">
      <c r="A3" s="7" t="s">
        <v>25</v>
      </c>
      <c r="B3" s="7" t="s">
        <v>26</v>
      </c>
      <c r="C3" s="7" t="s">
        <v>15</v>
      </c>
      <c r="D3" s="7" t="s">
        <v>16</v>
      </c>
      <c r="E3" s="7">
        <v>289</v>
      </c>
      <c r="F3" s="8">
        <v>0.6</v>
      </c>
      <c r="G3" s="8">
        <v>5</v>
      </c>
      <c r="H3" s="8">
        <f t="shared" si="0"/>
        <v>34.68</v>
      </c>
      <c r="I3" s="8">
        <v>0.4</v>
      </c>
      <c r="J3" s="11">
        <v>68.67</v>
      </c>
      <c r="K3" s="15"/>
      <c r="L3" s="16"/>
    </row>
    <row r="4" spans="1:12" ht="16.5">
      <c r="A4" s="4" t="s">
        <v>19</v>
      </c>
      <c r="B4" s="4" t="s">
        <v>20</v>
      </c>
      <c r="C4" s="4" t="s">
        <v>15</v>
      </c>
      <c r="D4" s="4" t="s">
        <v>16</v>
      </c>
      <c r="E4" s="4">
        <v>286</v>
      </c>
      <c r="F4" s="3">
        <v>0.6</v>
      </c>
      <c r="G4" s="3">
        <v>5</v>
      </c>
      <c r="H4" s="3">
        <f t="shared" si="0"/>
        <v>34.32</v>
      </c>
      <c r="I4" s="3">
        <v>0.4</v>
      </c>
      <c r="J4" s="10"/>
      <c r="K4" s="17"/>
      <c r="L4" s="18" t="s">
        <v>60</v>
      </c>
    </row>
    <row r="5" spans="1:12" s="1" customFormat="1" ht="16.5">
      <c r="A5" s="7" t="s">
        <v>37</v>
      </c>
      <c r="B5" s="7" t="s">
        <v>38</v>
      </c>
      <c r="C5" s="7" t="s">
        <v>15</v>
      </c>
      <c r="D5" s="7" t="s">
        <v>16</v>
      </c>
      <c r="E5" s="7">
        <v>325</v>
      </c>
      <c r="F5" s="8">
        <v>0.6</v>
      </c>
      <c r="G5" s="8">
        <v>5</v>
      </c>
      <c r="H5" s="8">
        <f t="shared" si="0"/>
        <v>39</v>
      </c>
      <c r="I5" s="8">
        <v>0.4</v>
      </c>
      <c r="J5" s="11">
        <v>67.33</v>
      </c>
      <c r="K5" s="15"/>
      <c r="L5" s="16"/>
    </row>
    <row r="6" spans="1:12" s="1" customFormat="1" ht="16.5">
      <c r="A6" s="7" t="s">
        <v>47</v>
      </c>
      <c r="B6" s="7" t="s">
        <v>48</v>
      </c>
      <c r="C6" s="7" t="s">
        <v>15</v>
      </c>
      <c r="D6" s="7" t="s">
        <v>16</v>
      </c>
      <c r="E6" s="7">
        <v>295</v>
      </c>
      <c r="F6" s="8">
        <v>0.6</v>
      </c>
      <c r="G6" s="8">
        <v>5</v>
      </c>
      <c r="H6" s="8">
        <f t="shared" si="0"/>
        <v>35.4</v>
      </c>
      <c r="I6" s="8">
        <v>0.4</v>
      </c>
      <c r="J6" s="11">
        <v>63.67</v>
      </c>
      <c r="K6" s="15"/>
      <c r="L6" s="16"/>
    </row>
    <row r="7" spans="1:12" s="1" customFormat="1" ht="16.5">
      <c r="A7" s="7" t="s">
        <v>43</v>
      </c>
      <c r="B7" s="7" t="s">
        <v>44</v>
      </c>
      <c r="C7" s="7" t="s">
        <v>15</v>
      </c>
      <c r="D7" s="7" t="s">
        <v>16</v>
      </c>
      <c r="E7" s="7">
        <v>342</v>
      </c>
      <c r="F7" s="8">
        <v>0.6</v>
      </c>
      <c r="G7" s="8">
        <v>5</v>
      </c>
      <c r="H7" s="8">
        <f t="shared" si="0"/>
        <v>41.04</v>
      </c>
      <c r="I7" s="8">
        <v>0.4</v>
      </c>
      <c r="J7" s="11">
        <v>72.67</v>
      </c>
      <c r="K7" s="15"/>
      <c r="L7" s="16"/>
    </row>
    <row r="8" spans="1:12" s="1" customFormat="1" ht="16.5">
      <c r="A8" s="7" t="s">
        <v>23</v>
      </c>
      <c r="B8" s="7" t="s">
        <v>24</v>
      </c>
      <c r="C8" s="7" t="s">
        <v>15</v>
      </c>
      <c r="D8" s="7" t="s">
        <v>16</v>
      </c>
      <c r="E8" s="7">
        <v>355</v>
      </c>
      <c r="F8" s="8">
        <v>0.6</v>
      </c>
      <c r="G8" s="8">
        <v>5</v>
      </c>
      <c r="H8" s="8">
        <f t="shared" si="0"/>
        <v>42.6</v>
      </c>
      <c r="I8" s="8">
        <v>0.4</v>
      </c>
      <c r="J8" s="11">
        <v>70</v>
      </c>
      <c r="K8" s="15"/>
      <c r="L8" s="16"/>
    </row>
    <row r="9" spans="1:11" ht="16.5">
      <c r="A9" s="4" t="s">
        <v>53</v>
      </c>
      <c r="B9" s="4" t="s">
        <v>54</v>
      </c>
      <c r="C9" s="4" t="s">
        <v>15</v>
      </c>
      <c r="D9" s="4" t="s">
        <v>16</v>
      </c>
      <c r="E9" s="4">
        <v>322</v>
      </c>
      <c r="F9" s="3">
        <v>0.6</v>
      </c>
      <c r="G9" s="3">
        <v>5</v>
      </c>
      <c r="H9" s="3">
        <f t="shared" si="0"/>
        <v>38.64</v>
      </c>
      <c r="I9" s="3">
        <v>0.4</v>
      </c>
      <c r="J9" s="10"/>
      <c r="K9" s="17"/>
    </row>
    <row r="10" spans="1:11" ht="16.5">
      <c r="A10" s="4" t="s">
        <v>21</v>
      </c>
      <c r="B10" s="4" t="s">
        <v>22</v>
      </c>
      <c r="C10" s="4" t="s">
        <v>15</v>
      </c>
      <c r="D10" s="4" t="s">
        <v>16</v>
      </c>
      <c r="E10" s="4">
        <v>361</v>
      </c>
      <c r="F10" s="3">
        <v>0.6</v>
      </c>
      <c r="G10" s="3">
        <v>5</v>
      </c>
      <c r="H10" s="3">
        <f t="shared" si="0"/>
        <v>43.32</v>
      </c>
      <c r="I10" s="3">
        <v>0.4</v>
      </c>
      <c r="J10" s="10"/>
      <c r="K10" s="17"/>
    </row>
    <row r="11" spans="1:11" ht="16.5">
      <c r="A11" s="4" t="s">
        <v>35</v>
      </c>
      <c r="B11" s="4" t="s">
        <v>36</v>
      </c>
      <c r="C11" s="4" t="s">
        <v>15</v>
      </c>
      <c r="D11" s="4" t="s">
        <v>16</v>
      </c>
      <c r="E11" s="4">
        <v>327</v>
      </c>
      <c r="F11" s="3">
        <v>0.6</v>
      </c>
      <c r="G11" s="3">
        <v>5</v>
      </c>
      <c r="H11" s="3">
        <f t="shared" si="0"/>
        <v>39.24</v>
      </c>
      <c r="I11" s="3">
        <v>0.4</v>
      </c>
      <c r="J11" s="10"/>
      <c r="K11" s="17"/>
    </row>
    <row r="12" spans="1:11" ht="16.5">
      <c r="A12" s="4" t="s">
        <v>45</v>
      </c>
      <c r="B12" s="4" t="s">
        <v>46</v>
      </c>
      <c r="C12" s="4" t="s">
        <v>15</v>
      </c>
      <c r="D12" s="4" t="s">
        <v>16</v>
      </c>
      <c r="E12" s="4">
        <v>317</v>
      </c>
      <c r="F12" s="3">
        <v>0.6</v>
      </c>
      <c r="G12" s="3">
        <v>5</v>
      </c>
      <c r="H12" s="3">
        <f t="shared" si="0"/>
        <v>38.04</v>
      </c>
      <c r="I12" s="3">
        <v>0.4</v>
      </c>
      <c r="J12" s="10"/>
      <c r="K12" s="17"/>
    </row>
    <row r="13" spans="1:11" ht="16.5">
      <c r="A13" s="4" t="s">
        <v>31</v>
      </c>
      <c r="B13" s="4" t="s">
        <v>32</v>
      </c>
      <c r="C13" s="4" t="s">
        <v>15</v>
      </c>
      <c r="D13" s="4" t="s">
        <v>16</v>
      </c>
      <c r="E13" s="4">
        <v>304</v>
      </c>
      <c r="F13" s="3">
        <v>0.6</v>
      </c>
      <c r="G13" s="3">
        <v>5</v>
      </c>
      <c r="H13" s="3">
        <f t="shared" si="0"/>
        <v>36.48</v>
      </c>
      <c r="I13" s="3">
        <v>0.4</v>
      </c>
      <c r="J13" s="10"/>
      <c r="K13" s="17"/>
    </row>
    <row r="14" spans="1:12" s="1" customFormat="1" ht="16.5">
      <c r="A14" s="7" t="s">
        <v>17</v>
      </c>
      <c r="B14" s="7" t="s">
        <v>18</v>
      </c>
      <c r="C14" s="7" t="s">
        <v>15</v>
      </c>
      <c r="D14" s="7" t="s">
        <v>16</v>
      </c>
      <c r="E14" s="7">
        <v>300</v>
      </c>
      <c r="F14" s="8">
        <v>0.6</v>
      </c>
      <c r="G14" s="8">
        <v>5</v>
      </c>
      <c r="H14" s="8">
        <f t="shared" si="0"/>
        <v>36</v>
      </c>
      <c r="I14" s="8">
        <v>0.4</v>
      </c>
      <c r="J14" s="11">
        <v>77.67</v>
      </c>
      <c r="K14" s="15"/>
      <c r="L14" s="16"/>
    </row>
    <row r="15" spans="1:12" s="1" customFormat="1" ht="16.5">
      <c r="A15" s="7" t="s">
        <v>29</v>
      </c>
      <c r="B15" s="7" t="s">
        <v>30</v>
      </c>
      <c r="C15" s="7" t="s">
        <v>15</v>
      </c>
      <c r="D15" s="7" t="s">
        <v>16</v>
      </c>
      <c r="E15" s="7">
        <v>315</v>
      </c>
      <c r="F15" s="8">
        <v>0.6</v>
      </c>
      <c r="G15" s="8">
        <v>5</v>
      </c>
      <c r="H15" s="8">
        <f t="shared" si="0"/>
        <v>37.8</v>
      </c>
      <c r="I15" s="8">
        <v>0.4</v>
      </c>
      <c r="J15" s="11">
        <v>71.67</v>
      </c>
      <c r="K15" s="15"/>
      <c r="L15" s="16"/>
    </row>
    <row r="16" spans="1:12" s="1" customFormat="1" ht="16.5">
      <c r="A16" s="7" t="s">
        <v>41</v>
      </c>
      <c r="B16" s="7" t="s">
        <v>42</v>
      </c>
      <c r="C16" s="7" t="s">
        <v>15</v>
      </c>
      <c r="D16" s="7" t="s">
        <v>16</v>
      </c>
      <c r="E16" s="7">
        <v>323</v>
      </c>
      <c r="F16" s="8">
        <v>0.6</v>
      </c>
      <c r="G16" s="8">
        <v>5</v>
      </c>
      <c r="H16" s="8">
        <f t="shared" si="0"/>
        <v>38.76</v>
      </c>
      <c r="I16" s="8">
        <v>0.4</v>
      </c>
      <c r="J16" s="11">
        <v>62.67</v>
      </c>
      <c r="K16" s="15"/>
      <c r="L16" s="16"/>
    </row>
    <row r="17" spans="1:12" s="1" customFormat="1" ht="16.5">
      <c r="A17" s="7" t="s">
        <v>27</v>
      </c>
      <c r="B17" s="7" t="s">
        <v>28</v>
      </c>
      <c r="C17" s="7" t="s">
        <v>15</v>
      </c>
      <c r="D17" s="7" t="s">
        <v>16</v>
      </c>
      <c r="E17" s="7">
        <v>350</v>
      </c>
      <c r="F17" s="8">
        <v>0.6</v>
      </c>
      <c r="G17" s="8">
        <v>5</v>
      </c>
      <c r="H17" s="8">
        <f t="shared" si="0"/>
        <v>42</v>
      </c>
      <c r="I17" s="8">
        <v>0.4</v>
      </c>
      <c r="J17" s="11">
        <v>71</v>
      </c>
      <c r="K17" s="15"/>
      <c r="L17" s="16"/>
    </row>
    <row r="18" spans="1:12" s="1" customFormat="1" ht="16.5">
      <c r="A18" s="7" t="s">
        <v>51</v>
      </c>
      <c r="B18" s="7" t="s">
        <v>52</v>
      </c>
      <c r="C18" s="7" t="s">
        <v>15</v>
      </c>
      <c r="D18" s="7" t="s">
        <v>16</v>
      </c>
      <c r="E18" s="7">
        <v>333</v>
      </c>
      <c r="F18" s="8">
        <v>0.6</v>
      </c>
      <c r="G18" s="8">
        <v>5</v>
      </c>
      <c r="H18" s="8">
        <f t="shared" si="0"/>
        <v>39.959999999999994</v>
      </c>
      <c r="I18" s="8">
        <v>0.4</v>
      </c>
      <c r="J18" s="11">
        <v>71.67</v>
      </c>
      <c r="K18" s="15"/>
      <c r="L18" s="16"/>
    </row>
    <row r="19" spans="1:11" ht="16.5">
      <c r="A19" s="4" t="s">
        <v>13</v>
      </c>
      <c r="B19" s="4" t="s">
        <v>14</v>
      </c>
      <c r="C19" s="4" t="s">
        <v>15</v>
      </c>
      <c r="D19" s="4" t="s">
        <v>16</v>
      </c>
      <c r="E19" s="4">
        <v>323</v>
      </c>
      <c r="F19" s="3">
        <v>0.6</v>
      </c>
      <c r="G19" s="3">
        <v>5</v>
      </c>
      <c r="H19" s="3">
        <f t="shared" si="0"/>
        <v>38.76</v>
      </c>
      <c r="I19" s="3">
        <v>0.4</v>
      </c>
      <c r="J19" s="10"/>
      <c r="K19" s="17"/>
    </row>
    <row r="20" spans="1:11" ht="16.5">
      <c r="A20" s="4" t="s">
        <v>33</v>
      </c>
      <c r="B20" s="4" t="s">
        <v>34</v>
      </c>
      <c r="C20" s="4" t="s">
        <v>15</v>
      </c>
      <c r="D20" s="4" t="s">
        <v>16</v>
      </c>
      <c r="E20" s="4">
        <v>323</v>
      </c>
      <c r="F20" s="3">
        <v>0.6</v>
      </c>
      <c r="G20" s="3">
        <v>5</v>
      </c>
      <c r="H20" s="3">
        <f t="shared" si="0"/>
        <v>38.76</v>
      </c>
      <c r="I20" s="3">
        <v>0.4</v>
      </c>
      <c r="J20" s="10"/>
      <c r="K20" s="17"/>
    </row>
    <row r="21" spans="1:11" ht="16.5">
      <c r="A21" s="4" t="s">
        <v>39</v>
      </c>
      <c r="B21" s="4" t="s">
        <v>40</v>
      </c>
      <c r="C21" s="4" t="s">
        <v>15</v>
      </c>
      <c r="D21" s="4" t="s">
        <v>16</v>
      </c>
      <c r="E21" s="4">
        <v>357</v>
      </c>
      <c r="F21" s="3">
        <v>0.6</v>
      </c>
      <c r="G21" s="3">
        <v>5</v>
      </c>
      <c r="H21" s="3">
        <f t="shared" si="0"/>
        <v>42.84</v>
      </c>
      <c r="I21" s="3">
        <v>0.4</v>
      </c>
      <c r="J21" s="10"/>
      <c r="K21" s="17"/>
    </row>
    <row r="22" spans="1:11" ht="12.75">
      <c r="A22" s="3" t="s">
        <v>11</v>
      </c>
      <c r="B22" s="3" t="s">
        <v>12</v>
      </c>
      <c r="C22" s="3" t="s">
        <v>7</v>
      </c>
      <c r="D22" s="3" t="s">
        <v>8</v>
      </c>
      <c r="E22" s="3">
        <v>280</v>
      </c>
      <c r="F22" s="3">
        <v>0.6</v>
      </c>
      <c r="G22" s="3">
        <v>5</v>
      </c>
      <c r="H22" s="3">
        <f t="shared" si="0"/>
        <v>33.6</v>
      </c>
      <c r="I22" s="3">
        <v>0.4</v>
      </c>
      <c r="J22" s="10"/>
      <c r="K22" s="19"/>
    </row>
    <row r="23" spans="1:11" ht="12.75">
      <c r="A23" s="3" t="s">
        <v>5</v>
      </c>
      <c r="B23" s="3" t="s">
        <v>6</v>
      </c>
      <c r="C23" s="3" t="s">
        <v>7</v>
      </c>
      <c r="D23" s="3" t="s">
        <v>8</v>
      </c>
      <c r="E23" s="3">
        <v>357</v>
      </c>
      <c r="F23" s="3">
        <v>0.6</v>
      </c>
      <c r="G23" s="3">
        <v>5</v>
      </c>
      <c r="H23" s="3">
        <f t="shared" si="0"/>
        <v>42.84</v>
      </c>
      <c r="I23" s="3">
        <v>0.4</v>
      </c>
      <c r="J23" s="10"/>
      <c r="K23" s="19"/>
    </row>
    <row r="24" spans="1:11" ht="12.75">
      <c r="A24" s="3" t="s">
        <v>9</v>
      </c>
      <c r="B24" s="3" t="s">
        <v>10</v>
      </c>
      <c r="C24" s="3" t="s">
        <v>7</v>
      </c>
      <c r="D24" s="3" t="s">
        <v>8</v>
      </c>
      <c r="E24" s="3">
        <v>316</v>
      </c>
      <c r="F24" s="3">
        <v>0.6</v>
      </c>
      <c r="G24" s="3">
        <v>5</v>
      </c>
      <c r="H24" s="3">
        <f t="shared" si="0"/>
        <v>37.92</v>
      </c>
      <c r="I24" s="3">
        <v>0.4</v>
      </c>
      <c r="J24" s="10"/>
      <c r="K24" s="1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"/>
  <sheetViews>
    <sheetView zoomScalePageLayoutView="0" workbookViewId="0" topLeftCell="A1">
      <selection activeCell="A1" sqref="A1:H11"/>
    </sheetView>
  </sheetViews>
  <sheetFormatPr defaultColWidth="9.140625" defaultRowHeight="12.75"/>
  <cols>
    <col min="1" max="1" width="17.00390625" style="5" customWidth="1"/>
    <col min="2" max="2" width="28.57421875" style="5" customWidth="1"/>
    <col min="3" max="4" width="17.00390625" style="5" customWidth="1"/>
    <col min="5" max="5" width="12.00390625" style="12" customWidth="1"/>
    <col min="6" max="6" width="13.140625" style="5" customWidth="1"/>
    <col min="7" max="7" width="17.00390625" style="5" customWidth="1"/>
    <col min="8" max="8" width="10.7109375" style="14" customWidth="1"/>
    <col min="9" max="9" width="16.28125" style="22" customWidth="1"/>
    <col min="10" max="10" width="12.8515625" style="5" customWidth="1"/>
    <col min="11" max="11" width="12.140625" style="5" customWidth="1"/>
    <col min="12" max="12" width="13.28125" style="5" customWidth="1"/>
    <col min="13" max="14" width="7.421875" style="22" customWidth="1"/>
  </cols>
  <sheetData>
    <row r="1" spans="1:14" ht="16.5">
      <c r="A1" s="7" t="s">
        <v>49</v>
      </c>
      <c r="B1" s="7" t="s">
        <v>50</v>
      </c>
      <c r="C1" s="7" t="s">
        <v>15</v>
      </c>
      <c r="D1" s="7" t="s">
        <v>16</v>
      </c>
      <c r="E1" s="11">
        <v>74.33</v>
      </c>
      <c r="F1" s="8">
        <v>0.4</v>
      </c>
      <c r="G1" s="7">
        <v>370</v>
      </c>
      <c r="H1" s="23">
        <f aca="true" t="shared" si="0" ref="H1:H11">L1+M1</f>
        <v>74.132</v>
      </c>
      <c r="I1" s="26">
        <v>29.73</v>
      </c>
      <c r="J1" s="8">
        <v>0.6</v>
      </c>
      <c r="K1" s="8">
        <v>5</v>
      </c>
      <c r="L1" s="8">
        <f aca="true" t="shared" si="1" ref="L1:L11">G1/K1*J1</f>
        <v>44.4</v>
      </c>
      <c r="M1" s="21">
        <f aca="true" t="shared" si="2" ref="M1:M11">E1*F1</f>
        <v>29.732</v>
      </c>
      <c r="N1" s="25"/>
    </row>
    <row r="2" spans="1:14" s="1" customFormat="1" ht="16.5">
      <c r="A2" s="7" t="s">
        <v>23</v>
      </c>
      <c r="B2" s="7" t="s">
        <v>24</v>
      </c>
      <c r="C2" s="7" t="s">
        <v>15</v>
      </c>
      <c r="D2" s="7" t="s">
        <v>16</v>
      </c>
      <c r="E2" s="11">
        <v>70</v>
      </c>
      <c r="F2" s="8">
        <v>0.4</v>
      </c>
      <c r="G2" s="7">
        <v>355</v>
      </c>
      <c r="H2" s="24">
        <f t="shared" si="0"/>
        <v>70.6</v>
      </c>
      <c r="I2" s="27">
        <v>28</v>
      </c>
      <c r="J2" s="8">
        <v>0.6</v>
      </c>
      <c r="K2" s="8">
        <v>5</v>
      </c>
      <c r="L2" s="8">
        <f t="shared" si="1"/>
        <v>42.6</v>
      </c>
      <c r="M2" s="21">
        <f t="shared" si="2"/>
        <v>28</v>
      </c>
      <c r="N2" s="21"/>
    </row>
    <row r="3" spans="1:14" s="1" customFormat="1" ht="16.5">
      <c r="A3" s="7" t="s">
        <v>27</v>
      </c>
      <c r="B3" s="7" t="s">
        <v>28</v>
      </c>
      <c r="C3" s="7" t="s">
        <v>15</v>
      </c>
      <c r="D3" s="7" t="s">
        <v>16</v>
      </c>
      <c r="E3" s="11">
        <v>71</v>
      </c>
      <c r="F3" s="8">
        <v>0.4</v>
      </c>
      <c r="G3" s="7">
        <v>350</v>
      </c>
      <c r="H3" s="24">
        <f t="shared" si="0"/>
        <v>70.4</v>
      </c>
      <c r="I3" s="27">
        <v>28.4</v>
      </c>
      <c r="J3" s="8">
        <v>0.6</v>
      </c>
      <c r="K3" s="8">
        <v>5</v>
      </c>
      <c r="L3" s="8">
        <f t="shared" si="1"/>
        <v>42</v>
      </c>
      <c r="M3" s="21">
        <f t="shared" si="2"/>
        <v>28.400000000000002</v>
      </c>
      <c r="N3" s="21"/>
    </row>
    <row r="4" spans="1:14" s="1" customFormat="1" ht="16.5">
      <c r="A4" s="7" t="s">
        <v>43</v>
      </c>
      <c r="B4" s="7" t="s">
        <v>44</v>
      </c>
      <c r="C4" s="7" t="s">
        <v>15</v>
      </c>
      <c r="D4" s="7" t="s">
        <v>16</v>
      </c>
      <c r="E4" s="11">
        <v>72.67</v>
      </c>
      <c r="F4" s="8">
        <v>0.4</v>
      </c>
      <c r="G4" s="7">
        <v>342</v>
      </c>
      <c r="H4" s="24">
        <f t="shared" si="0"/>
        <v>70.108</v>
      </c>
      <c r="I4" s="27">
        <v>29.07</v>
      </c>
      <c r="J4" s="8">
        <v>0.6</v>
      </c>
      <c r="K4" s="8">
        <v>5</v>
      </c>
      <c r="L4" s="8">
        <f t="shared" si="1"/>
        <v>41.04</v>
      </c>
      <c r="M4" s="21">
        <f t="shared" si="2"/>
        <v>29.068</v>
      </c>
      <c r="N4" s="21"/>
    </row>
    <row r="5" spans="1:14" s="1" customFormat="1" ht="16.5">
      <c r="A5" s="7" t="s">
        <v>51</v>
      </c>
      <c r="B5" s="7" t="s">
        <v>52</v>
      </c>
      <c r="C5" s="7" t="s">
        <v>15</v>
      </c>
      <c r="D5" s="7" t="s">
        <v>16</v>
      </c>
      <c r="E5" s="11">
        <v>71.67</v>
      </c>
      <c r="F5" s="8">
        <v>0.4</v>
      </c>
      <c r="G5" s="7">
        <v>333</v>
      </c>
      <c r="H5" s="24">
        <f t="shared" si="0"/>
        <v>68.628</v>
      </c>
      <c r="I5" s="27">
        <v>28.67</v>
      </c>
      <c r="J5" s="8">
        <v>0.6</v>
      </c>
      <c r="K5" s="8">
        <v>5</v>
      </c>
      <c r="L5" s="8">
        <f t="shared" si="1"/>
        <v>39.959999999999994</v>
      </c>
      <c r="M5" s="21">
        <f t="shared" si="2"/>
        <v>28.668000000000003</v>
      </c>
      <c r="N5" s="21"/>
    </row>
    <row r="6" spans="1:14" s="1" customFormat="1" ht="16.5">
      <c r="A6" s="7" t="s">
        <v>17</v>
      </c>
      <c r="B6" s="7" t="s">
        <v>18</v>
      </c>
      <c r="C6" s="7" t="s">
        <v>15</v>
      </c>
      <c r="D6" s="7" t="s">
        <v>16</v>
      </c>
      <c r="E6" s="11">
        <v>77.67</v>
      </c>
      <c r="F6" s="8">
        <v>0.4</v>
      </c>
      <c r="G6" s="7">
        <v>300</v>
      </c>
      <c r="H6" s="24">
        <f t="shared" si="0"/>
        <v>67.068</v>
      </c>
      <c r="I6" s="27">
        <v>31.07</v>
      </c>
      <c r="J6" s="8">
        <v>0.6</v>
      </c>
      <c r="K6" s="8">
        <v>5</v>
      </c>
      <c r="L6" s="8">
        <f t="shared" si="1"/>
        <v>36</v>
      </c>
      <c r="M6" s="21">
        <f t="shared" si="2"/>
        <v>31.068</v>
      </c>
      <c r="N6" s="21"/>
    </row>
    <row r="7" spans="1:14" s="1" customFormat="1" ht="16.5">
      <c r="A7" s="7" t="s">
        <v>29</v>
      </c>
      <c r="B7" s="7" t="s">
        <v>30</v>
      </c>
      <c r="C7" s="7" t="s">
        <v>15</v>
      </c>
      <c r="D7" s="7" t="s">
        <v>16</v>
      </c>
      <c r="E7" s="11">
        <v>71.67</v>
      </c>
      <c r="F7" s="8">
        <v>0.4</v>
      </c>
      <c r="G7" s="7">
        <v>315</v>
      </c>
      <c r="H7" s="24">
        <f t="shared" si="0"/>
        <v>66.468</v>
      </c>
      <c r="I7" s="27">
        <v>28.67</v>
      </c>
      <c r="J7" s="8">
        <v>0.6</v>
      </c>
      <c r="K7" s="8">
        <v>5</v>
      </c>
      <c r="L7" s="8">
        <f t="shared" si="1"/>
        <v>37.8</v>
      </c>
      <c r="M7" s="21">
        <f t="shared" si="2"/>
        <v>28.668000000000003</v>
      </c>
      <c r="N7" s="21"/>
    </row>
    <row r="8" spans="1:14" s="1" customFormat="1" ht="16.5">
      <c r="A8" s="7" t="s">
        <v>37</v>
      </c>
      <c r="B8" s="7" t="s">
        <v>38</v>
      </c>
      <c r="C8" s="7" t="s">
        <v>15</v>
      </c>
      <c r="D8" s="7" t="s">
        <v>16</v>
      </c>
      <c r="E8" s="11">
        <v>67.33</v>
      </c>
      <c r="F8" s="8">
        <v>0.4</v>
      </c>
      <c r="G8" s="7">
        <v>325</v>
      </c>
      <c r="H8" s="24">
        <f t="shared" si="0"/>
        <v>65.932</v>
      </c>
      <c r="I8" s="27">
        <v>26.93</v>
      </c>
      <c r="J8" s="8">
        <v>0.6</v>
      </c>
      <c r="K8" s="8">
        <v>5</v>
      </c>
      <c r="L8" s="8">
        <f t="shared" si="1"/>
        <v>39</v>
      </c>
      <c r="M8" s="21">
        <f t="shared" si="2"/>
        <v>26.932000000000002</v>
      </c>
      <c r="N8" s="21"/>
    </row>
    <row r="9" spans="1:14" s="1" customFormat="1" ht="16.5">
      <c r="A9" s="7" t="s">
        <v>41</v>
      </c>
      <c r="B9" s="7" t="s">
        <v>42</v>
      </c>
      <c r="C9" s="7" t="s">
        <v>15</v>
      </c>
      <c r="D9" s="7" t="s">
        <v>16</v>
      </c>
      <c r="E9" s="11">
        <v>62.67</v>
      </c>
      <c r="F9" s="8">
        <v>0.4</v>
      </c>
      <c r="G9" s="7">
        <v>323</v>
      </c>
      <c r="H9" s="24">
        <f t="shared" si="0"/>
        <v>63.828</v>
      </c>
      <c r="I9" s="27">
        <v>25.07</v>
      </c>
      <c r="J9" s="8">
        <v>0.6</v>
      </c>
      <c r="K9" s="8">
        <v>5</v>
      </c>
      <c r="L9" s="8">
        <f t="shared" si="1"/>
        <v>38.76</v>
      </c>
      <c r="M9" s="21">
        <f t="shared" si="2"/>
        <v>25.068</v>
      </c>
      <c r="N9" s="21"/>
    </row>
    <row r="10" spans="1:14" s="1" customFormat="1" ht="16.5">
      <c r="A10" s="7" t="s">
        <v>25</v>
      </c>
      <c r="B10" s="7" t="s">
        <v>26</v>
      </c>
      <c r="C10" s="7" t="s">
        <v>15</v>
      </c>
      <c r="D10" s="7" t="s">
        <v>16</v>
      </c>
      <c r="E10" s="11">
        <v>68.67</v>
      </c>
      <c r="F10" s="8">
        <v>0.4</v>
      </c>
      <c r="G10" s="7">
        <v>289</v>
      </c>
      <c r="H10" s="24">
        <f t="shared" si="0"/>
        <v>62.148</v>
      </c>
      <c r="I10" s="27">
        <v>27.47</v>
      </c>
      <c r="J10" s="8">
        <v>0.6</v>
      </c>
      <c r="K10" s="8">
        <v>5</v>
      </c>
      <c r="L10" s="8">
        <f t="shared" si="1"/>
        <v>34.68</v>
      </c>
      <c r="M10" s="21">
        <f t="shared" si="2"/>
        <v>27.468000000000004</v>
      </c>
      <c r="N10" s="21"/>
    </row>
    <row r="11" spans="1:14" s="1" customFormat="1" ht="16.5">
      <c r="A11" s="7" t="s">
        <v>47</v>
      </c>
      <c r="B11" s="7" t="s">
        <v>48</v>
      </c>
      <c r="C11" s="7" t="s">
        <v>15</v>
      </c>
      <c r="D11" s="7" t="s">
        <v>16</v>
      </c>
      <c r="E11" s="11">
        <v>63.67</v>
      </c>
      <c r="F11" s="8">
        <v>0.4</v>
      </c>
      <c r="G11" s="7">
        <v>295</v>
      </c>
      <c r="H11" s="24">
        <f t="shared" si="0"/>
        <v>60.868</v>
      </c>
      <c r="I11" s="27">
        <v>25.47</v>
      </c>
      <c r="J11" s="8">
        <v>0.6</v>
      </c>
      <c r="K11" s="8">
        <v>5</v>
      </c>
      <c r="L11" s="8">
        <f t="shared" si="1"/>
        <v>35.4</v>
      </c>
      <c r="M11" s="21">
        <f t="shared" si="2"/>
        <v>25.468000000000004</v>
      </c>
      <c r="N11" s="2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PageLayoutView="0" workbookViewId="0" topLeftCell="A1">
      <selection activeCell="P9" sqref="P9"/>
    </sheetView>
  </sheetViews>
  <sheetFormatPr defaultColWidth="9.140625" defaultRowHeight="12.75"/>
  <cols>
    <col min="1" max="1" width="10.28125" style="33" customWidth="1"/>
    <col min="2" max="2" width="19.421875" style="33" customWidth="1"/>
    <col min="3" max="3" width="9.140625" style="33" customWidth="1"/>
    <col min="4" max="4" width="14.57421875" style="33" customWidth="1"/>
    <col min="5" max="5" width="20.28125" style="33" customWidth="1"/>
    <col min="6" max="6" width="14.8515625" style="33" customWidth="1"/>
    <col min="7" max="7" width="13.7109375" style="33" customWidth="1"/>
    <col min="8" max="9" width="9.57421875" style="33" customWidth="1"/>
    <col min="10" max="10" width="9.140625" style="33" customWidth="1"/>
    <col min="11" max="16384" width="9.140625" style="2" customWidth="1"/>
  </cols>
  <sheetData>
    <row r="1" spans="1:10" ht="18.75">
      <c r="A1" s="39" t="s">
        <v>78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8.75">
      <c r="A2" s="28"/>
      <c r="B2" s="29"/>
      <c r="C2" s="29"/>
      <c r="D2" s="29"/>
      <c r="E2" s="29"/>
      <c r="F2" s="29"/>
      <c r="G2" s="29"/>
      <c r="H2" s="29"/>
      <c r="I2" s="29"/>
      <c r="J2" s="29"/>
    </row>
    <row r="3" spans="1:10" ht="14.25" customHeight="1">
      <c r="A3" s="41" t="s">
        <v>86</v>
      </c>
      <c r="B3" s="41"/>
      <c r="C3" s="41"/>
      <c r="D3" s="41" t="s">
        <v>62</v>
      </c>
      <c r="E3" s="41"/>
      <c r="F3" s="43" t="s">
        <v>85</v>
      </c>
      <c r="G3" s="43"/>
      <c r="H3" s="43"/>
      <c r="I3" s="43"/>
      <c r="J3" s="43"/>
    </row>
    <row r="4" spans="1:10" ht="30.75" customHeight="1">
      <c r="A4" s="30"/>
      <c r="B4" s="30"/>
      <c r="C4" s="30"/>
      <c r="D4" s="30"/>
      <c r="E4" s="30"/>
      <c r="F4" s="31"/>
      <c r="G4" s="31"/>
      <c r="H4" s="31"/>
      <c r="I4" s="31"/>
      <c r="J4" s="31"/>
    </row>
    <row r="5" spans="1:10" ht="30.75" customHeight="1">
      <c r="A5" s="42" t="s">
        <v>64</v>
      </c>
      <c r="B5" s="42" t="s">
        <v>65</v>
      </c>
      <c r="C5" s="42" t="s">
        <v>66</v>
      </c>
      <c r="D5" s="42" t="s">
        <v>67</v>
      </c>
      <c r="E5" s="42" t="s">
        <v>68</v>
      </c>
      <c r="F5" s="42" t="s">
        <v>69</v>
      </c>
      <c r="G5" s="42" t="s">
        <v>70</v>
      </c>
      <c r="H5" s="42" t="s">
        <v>71</v>
      </c>
      <c r="I5" s="42" t="s">
        <v>72</v>
      </c>
      <c r="J5" s="42" t="s">
        <v>73</v>
      </c>
    </row>
    <row r="6" spans="1:10" ht="30.75" customHeight="1">
      <c r="A6" s="42"/>
      <c r="B6" s="42"/>
      <c r="C6" s="42"/>
      <c r="D6" s="42"/>
      <c r="E6" s="42"/>
      <c r="F6" s="42"/>
      <c r="G6" s="42"/>
      <c r="H6" s="42"/>
      <c r="I6" s="42"/>
      <c r="J6" s="42"/>
    </row>
    <row r="7" spans="1:10" ht="18" customHeight="1">
      <c r="A7" s="37" t="s">
        <v>79</v>
      </c>
      <c r="B7" s="37" t="s">
        <v>80</v>
      </c>
      <c r="C7" s="36" t="s">
        <v>83</v>
      </c>
      <c r="D7" s="4" t="s">
        <v>84</v>
      </c>
      <c r="E7" s="3">
        <v>0.4</v>
      </c>
      <c r="F7" s="34">
        <v>78</v>
      </c>
      <c r="G7" s="35">
        <v>67.56</v>
      </c>
      <c r="H7" s="32" t="s">
        <v>74</v>
      </c>
      <c r="I7" s="32" t="s">
        <v>75</v>
      </c>
      <c r="J7" s="32" t="s">
        <v>77</v>
      </c>
    </row>
    <row r="8" spans="1:10" ht="18" customHeight="1">
      <c r="A8" s="37" t="s">
        <v>81</v>
      </c>
      <c r="B8" s="37" t="s">
        <v>82</v>
      </c>
      <c r="C8" s="36" t="s">
        <v>83</v>
      </c>
      <c r="D8" s="4" t="s">
        <v>84</v>
      </c>
      <c r="E8" s="3">
        <v>0.4</v>
      </c>
      <c r="F8" s="34">
        <v>66.17</v>
      </c>
      <c r="G8" s="35">
        <v>59.55</v>
      </c>
      <c r="H8" s="32" t="s">
        <v>74</v>
      </c>
      <c r="I8" s="32" t="s">
        <v>75</v>
      </c>
      <c r="J8" s="32" t="s">
        <v>77</v>
      </c>
    </row>
    <row r="9" spans="1:10" ht="18" customHeight="1">
      <c r="A9" s="4"/>
      <c r="B9" s="4"/>
      <c r="C9" s="4"/>
      <c r="D9" s="4"/>
      <c r="E9" s="3"/>
      <c r="F9" s="34"/>
      <c r="G9" s="35"/>
      <c r="H9" s="32"/>
      <c r="I9" s="32"/>
      <c r="J9" s="32"/>
    </row>
    <row r="10" spans="1:10" ht="18" customHeight="1">
      <c r="A10" s="4"/>
      <c r="B10" s="4"/>
      <c r="C10" s="4"/>
      <c r="D10" s="4"/>
      <c r="E10" s="3"/>
      <c r="F10" s="34"/>
      <c r="G10" s="35"/>
      <c r="H10" s="32"/>
      <c r="I10" s="32"/>
      <c r="J10" s="32"/>
    </row>
    <row r="11" spans="1:10" ht="18" customHeight="1">
      <c r="A11" s="4"/>
      <c r="B11" s="4"/>
      <c r="C11" s="4"/>
      <c r="D11" s="4"/>
      <c r="E11" s="3"/>
      <c r="F11" s="34"/>
      <c r="G11" s="35"/>
      <c r="H11" s="32"/>
      <c r="I11" s="32"/>
      <c r="J11" s="32"/>
    </row>
    <row r="12" ht="25.5" customHeight="1"/>
    <row r="14" spans="1:10" ht="66.75" customHeight="1">
      <c r="A14" s="38" t="s">
        <v>76</v>
      </c>
      <c r="B14" s="38"/>
      <c r="C14" s="38"/>
      <c r="D14" s="38"/>
      <c r="E14" s="38"/>
      <c r="F14" s="38"/>
      <c r="G14" s="38"/>
      <c r="H14" s="38"/>
      <c r="I14" s="38"/>
      <c r="J14" s="38"/>
    </row>
  </sheetData>
  <sheetProtection/>
  <mergeCells count="15">
    <mergeCell ref="G5:G6"/>
    <mergeCell ref="H5:H6"/>
    <mergeCell ref="I5:I6"/>
    <mergeCell ref="J5:J6"/>
    <mergeCell ref="F3:J3"/>
    <mergeCell ref="A14:J14"/>
    <mergeCell ref="A1:J1"/>
    <mergeCell ref="A3:C3"/>
    <mergeCell ref="D3:E3"/>
    <mergeCell ref="A5:A6"/>
    <mergeCell ref="B5:B6"/>
    <mergeCell ref="C5:C6"/>
    <mergeCell ref="D5:D6"/>
    <mergeCell ref="E5:E6"/>
    <mergeCell ref="F5:F6"/>
  </mergeCells>
  <printOptions/>
  <pageMargins left="0.15748031496062992" right="0.15748031496062992" top="0.7480314960629921" bottom="0.15748031496062992" header="0.31496062992125984" footer="4.606299212598426"/>
  <pageSetup orientation="landscape" paperSize="9" r:id="rId1"/>
  <headerFooter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L29" sqref="L29"/>
    </sheetView>
  </sheetViews>
  <sheetFormatPr defaultColWidth="9.140625" defaultRowHeight="12.75"/>
  <cols>
    <col min="2" max="2" width="19.140625" style="0" customWidth="1"/>
    <col min="4" max="4" width="12.8515625" style="0" customWidth="1"/>
    <col min="5" max="5" width="7.7109375" style="0" customWidth="1"/>
    <col min="7" max="7" width="7.421875" style="0" customWidth="1"/>
    <col min="8" max="8" width="5.8515625" style="0" customWidth="1"/>
  </cols>
  <sheetData>
    <row r="1" spans="1:10" ht="18.75">
      <c r="A1" s="39" t="s">
        <v>78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4.25">
      <c r="A2" s="44" t="s">
        <v>61</v>
      </c>
      <c r="B2" s="44"/>
      <c r="C2" s="44"/>
      <c r="D2" s="44" t="s">
        <v>62</v>
      </c>
      <c r="E2" s="44"/>
      <c r="F2" s="31"/>
      <c r="G2" s="43" t="s">
        <v>63</v>
      </c>
      <c r="H2" s="43"/>
      <c r="I2" s="43"/>
      <c r="J2" s="43"/>
    </row>
    <row r="3" spans="1:10" ht="14.25">
      <c r="A3" s="30"/>
      <c r="B3" s="30"/>
      <c r="C3" s="30"/>
      <c r="D3" s="30"/>
      <c r="E3" s="30"/>
      <c r="F3" s="31"/>
      <c r="G3" s="31"/>
      <c r="H3" s="31"/>
      <c r="I3" s="31"/>
      <c r="J3" s="31"/>
    </row>
    <row r="4" spans="1:10" ht="12.75">
      <c r="A4" s="42" t="s">
        <v>64</v>
      </c>
      <c r="B4" s="42" t="s">
        <v>65</v>
      </c>
      <c r="C4" s="42" t="s">
        <v>66</v>
      </c>
      <c r="D4" s="42" t="s">
        <v>67</v>
      </c>
      <c r="E4" s="42" t="s">
        <v>68</v>
      </c>
      <c r="F4" s="42" t="s">
        <v>69</v>
      </c>
      <c r="G4" s="42" t="s">
        <v>70</v>
      </c>
      <c r="H4" s="42" t="s">
        <v>71</v>
      </c>
      <c r="I4" s="42" t="s">
        <v>72</v>
      </c>
      <c r="J4" s="42" t="s">
        <v>73</v>
      </c>
    </row>
    <row r="5" spans="1:10" ht="12.75">
      <c r="A5" s="42"/>
      <c r="B5" s="42"/>
      <c r="C5" s="42"/>
      <c r="D5" s="42"/>
      <c r="E5" s="42"/>
      <c r="F5" s="42"/>
      <c r="G5" s="42"/>
      <c r="H5" s="42"/>
      <c r="I5" s="42"/>
      <c r="J5" s="42"/>
    </row>
    <row r="6" spans="1:10" ht="16.5">
      <c r="A6" s="4" t="s">
        <v>49</v>
      </c>
      <c r="B6" s="4" t="s">
        <v>50</v>
      </c>
      <c r="C6" s="4" t="s">
        <v>15</v>
      </c>
      <c r="D6" s="4" t="s">
        <v>16</v>
      </c>
      <c r="E6" s="3">
        <v>0.4</v>
      </c>
      <c r="F6" s="34">
        <v>29.73</v>
      </c>
      <c r="G6" s="35">
        <v>74.13</v>
      </c>
      <c r="H6" s="32" t="s">
        <v>74</v>
      </c>
      <c r="I6" s="32" t="s">
        <v>75</v>
      </c>
      <c r="J6" s="32" t="s">
        <v>77</v>
      </c>
    </row>
    <row r="7" spans="1:10" ht="16.5">
      <c r="A7" s="4" t="s">
        <v>23</v>
      </c>
      <c r="B7" s="4" t="s">
        <v>24</v>
      </c>
      <c r="C7" s="4" t="s">
        <v>15</v>
      </c>
      <c r="D7" s="4" t="s">
        <v>16</v>
      </c>
      <c r="E7" s="3">
        <v>0.4</v>
      </c>
      <c r="F7" s="34">
        <v>28</v>
      </c>
      <c r="G7" s="35">
        <v>70.6</v>
      </c>
      <c r="H7" s="32" t="s">
        <v>74</v>
      </c>
      <c r="I7" s="32" t="s">
        <v>75</v>
      </c>
      <c r="J7" s="32" t="s">
        <v>77</v>
      </c>
    </row>
    <row r="8" spans="1:10" ht="16.5">
      <c r="A8" s="4" t="s">
        <v>27</v>
      </c>
      <c r="B8" s="4" t="s">
        <v>28</v>
      </c>
      <c r="C8" s="4" t="s">
        <v>15</v>
      </c>
      <c r="D8" s="4" t="s">
        <v>16</v>
      </c>
      <c r="E8" s="3">
        <v>0.4</v>
      </c>
      <c r="F8" s="34">
        <v>28.4</v>
      </c>
      <c r="G8" s="35">
        <v>70.4</v>
      </c>
      <c r="H8" s="32" t="s">
        <v>74</v>
      </c>
      <c r="I8" s="32" t="s">
        <v>75</v>
      </c>
      <c r="J8" s="32" t="s">
        <v>77</v>
      </c>
    </row>
    <row r="9" spans="1:10" ht="16.5">
      <c r="A9" s="4" t="s">
        <v>43</v>
      </c>
      <c r="B9" s="4" t="s">
        <v>44</v>
      </c>
      <c r="C9" s="4" t="s">
        <v>15</v>
      </c>
      <c r="D9" s="4" t="s">
        <v>16</v>
      </c>
      <c r="E9" s="3">
        <v>0.4</v>
      </c>
      <c r="F9" s="34">
        <v>29.07</v>
      </c>
      <c r="G9" s="35">
        <v>70.11</v>
      </c>
      <c r="H9" s="32" t="s">
        <v>74</v>
      </c>
      <c r="I9" s="32" t="s">
        <v>75</v>
      </c>
      <c r="J9" s="32" t="s">
        <v>77</v>
      </c>
    </row>
    <row r="10" spans="1:10" ht="16.5">
      <c r="A10" s="4" t="s">
        <v>51</v>
      </c>
      <c r="B10" s="4" t="s">
        <v>52</v>
      </c>
      <c r="C10" s="4" t="s">
        <v>15</v>
      </c>
      <c r="D10" s="4" t="s">
        <v>16</v>
      </c>
      <c r="E10" s="3">
        <v>0.4</v>
      </c>
      <c r="F10" s="34">
        <v>28.67</v>
      </c>
      <c r="G10" s="35">
        <v>68.63</v>
      </c>
      <c r="H10" s="32" t="s">
        <v>74</v>
      </c>
      <c r="I10" s="32" t="s">
        <v>75</v>
      </c>
      <c r="J10" s="32" t="s">
        <v>77</v>
      </c>
    </row>
    <row r="11" spans="1:10" ht="16.5">
      <c r="A11" s="4" t="s">
        <v>17</v>
      </c>
      <c r="B11" s="4" t="s">
        <v>18</v>
      </c>
      <c r="C11" s="4" t="s">
        <v>15</v>
      </c>
      <c r="D11" s="4" t="s">
        <v>16</v>
      </c>
      <c r="E11" s="3">
        <v>0.4</v>
      </c>
      <c r="F11" s="34">
        <v>31.07</v>
      </c>
      <c r="G11" s="35">
        <v>67.07</v>
      </c>
      <c r="H11" s="32" t="s">
        <v>74</v>
      </c>
      <c r="I11" s="32" t="s">
        <v>75</v>
      </c>
      <c r="J11" s="32" t="s">
        <v>77</v>
      </c>
    </row>
    <row r="12" spans="1:10" ht="16.5">
      <c r="A12" s="4" t="s">
        <v>29</v>
      </c>
      <c r="B12" s="4" t="s">
        <v>30</v>
      </c>
      <c r="C12" s="4" t="s">
        <v>15</v>
      </c>
      <c r="D12" s="4" t="s">
        <v>16</v>
      </c>
      <c r="E12" s="3">
        <v>0.4</v>
      </c>
      <c r="F12" s="34">
        <v>28.67</v>
      </c>
      <c r="G12" s="35">
        <v>66.47</v>
      </c>
      <c r="H12" s="32" t="s">
        <v>74</v>
      </c>
      <c r="I12" s="32" t="s">
        <v>75</v>
      </c>
      <c r="J12" s="32" t="s">
        <v>77</v>
      </c>
    </row>
    <row r="13" spans="1:10" ht="16.5">
      <c r="A13" s="4" t="s">
        <v>37</v>
      </c>
      <c r="B13" s="4" t="s">
        <v>38</v>
      </c>
      <c r="C13" s="4" t="s">
        <v>15</v>
      </c>
      <c r="D13" s="4" t="s">
        <v>16</v>
      </c>
      <c r="E13" s="3">
        <v>0.4</v>
      </c>
      <c r="F13" s="34">
        <v>26.93</v>
      </c>
      <c r="G13" s="35">
        <v>65.93</v>
      </c>
      <c r="H13" s="32" t="s">
        <v>74</v>
      </c>
      <c r="I13" s="32" t="s">
        <v>75</v>
      </c>
      <c r="J13" s="32" t="s">
        <v>77</v>
      </c>
    </row>
    <row r="14" spans="1:10" ht="16.5">
      <c r="A14" s="4" t="s">
        <v>41</v>
      </c>
      <c r="B14" s="4" t="s">
        <v>42</v>
      </c>
      <c r="C14" s="4" t="s">
        <v>15</v>
      </c>
      <c r="D14" s="4" t="s">
        <v>16</v>
      </c>
      <c r="E14" s="3">
        <v>0.4</v>
      </c>
      <c r="F14" s="34">
        <v>25.07</v>
      </c>
      <c r="G14" s="35">
        <v>63.83</v>
      </c>
      <c r="H14" s="32" t="s">
        <v>74</v>
      </c>
      <c r="I14" s="32" t="s">
        <v>75</v>
      </c>
      <c r="J14" s="32" t="s">
        <v>77</v>
      </c>
    </row>
    <row r="15" spans="1:10" ht="16.5">
      <c r="A15" s="4" t="s">
        <v>25</v>
      </c>
      <c r="B15" s="4" t="s">
        <v>26</v>
      </c>
      <c r="C15" s="4" t="s">
        <v>15</v>
      </c>
      <c r="D15" s="4" t="s">
        <v>16</v>
      </c>
      <c r="E15" s="3">
        <v>0.4</v>
      </c>
      <c r="F15" s="34">
        <v>27.47</v>
      </c>
      <c r="G15" s="35">
        <v>62.15</v>
      </c>
      <c r="H15" s="32" t="s">
        <v>74</v>
      </c>
      <c r="I15" s="32" t="s">
        <v>75</v>
      </c>
      <c r="J15" s="32" t="s">
        <v>77</v>
      </c>
    </row>
    <row r="16" spans="1:10" ht="16.5">
      <c r="A16" s="4" t="s">
        <v>47</v>
      </c>
      <c r="B16" s="4" t="s">
        <v>48</v>
      </c>
      <c r="C16" s="4" t="s">
        <v>15</v>
      </c>
      <c r="D16" s="4" t="s">
        <v>16</v>
      </c>
      <c r="E16" s="3">
        <v>0.4</v>
      </c>
      <c r="F16" s="34">
        <v>25.47</v>
      </c>
      <c r="G16" s="35">
        <v>60.87</v>
      </c>
      <c r="H16" s="32" t="s">
        <v>74</v>
      </c>
      <c r="I16" s="32" t="s">
        <v>75</v>
      </c>
      <c r="J16" s="32" t="s">
        <v>77</v>
      </c>
    </row>
    <row r="17" spans="1:10" ht="12.75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12.75">
      <c r="A18" s="33"/>
      <c r="B18" s="33"/>
      <c r="C18" s="33"/>
      <c r="D18" s="33"/>
      <c r="E18" s="33"/>
      <c r="F18" s="33"/>
      <c r="G18" s="33"/>
      <c r="H18" s="33"/>
      <c r="I18" s="33"/>
      <c r="J18" s="33"/>
    </row>
    <row r="19" spans="1:10" ht="13.5" customHeight="1">
      <c r="A19" s="38" t="s">
        <v>76</v>
      </c>
      <c r="B19" s="38"/>
      <c r="C19" s="38"/>
      <c r="D19" s="38"/>
      <c r="E19" s="38"/>
      <c r="F19" s="38"/>
      <c r="G19" s="38"/>
      <c r="H19" s="38"/>
      <c r="I19" s="38"/>
      <c r="J19" s="38"/>
    </row>
    <row r="20" spans="1:10" ht="12.75">
      <c r="A20" s="38"/>
      <c r="B20" s="38"/>
      <c r="C20" s="38"/>
      <c r="D20" s="38"/>
      <c r="E20" s="38"/>
      <c r="F20" s="38"/>
      <c r="G20" s="38"/>
      <c r="H20" s="38"/>
      <c r="I20" s="38"/>
      <c r="J20" s="38"/>
    </row>
    <row r="21" spans="1:10" ht="12.75">
      <c r="A21" s="38"/>
      <c r="B21" s="38"/>
      <c r="C21" s="38"/>
      <c r="D21" s="38"/>
      <c r="E21" s="38"/>
      <c r="F21" s="38"/>
      <c r="G21" s="38"/>
      <c r="H21" s="38"/>
      <c r="I21" s="38"/>
      <c r="J21" s="38"/>
    </row>
    <row r="22" spans="1:10" ht="30" customHeight="1">
      <c r="A22" s="38"/>
      <c r="B22" s="38"/>
      <c r="C22" s="38"/>
      <c r="D22" s="38"/>
      <c r="E22" s="38"/>
      <c r="F22" s="38"/>
      <c r="G22" s="38"/>
      <c r="H22" s="38"/>
      <c r="I22" s="38"/>
      <c r="J22" s="38"/>
    </row>
  </sheetData>
  <sheetProtection/>
  <mergeCells count="15">
    <mergeCell ref="C4:C5"/>
    <mergeCell ref="D4:D5"/>
    <mergeCell ref="E4:E5"/>
    <mergeCell ref="F4:F5"/>
    <mergeCell ref="G4:G5"/>
    <mergeCell ref="H4:H5"/>
    <mergeCell ref="I4:I5"/>
    <mergeCell ref="J4:J5"/>
    <mergeCell ref="A19:J22"/>
    <mergeCell ref="A1:J1"/>
    <mergeCell ref="A2:C2"/>
    <mergeCell ref="D2:E2"/>
    <mergeCell ref="G2:J2"/>
    <mergeCell ref="A4:A5"/>
    <mergeCell ref="B4:B5"/>
  </mergeCells>
  <printOptions/>
  <pageMargins left="0.1968503937007874" right="0.4330708661417323" top="0.7480314960629921" bottom="0.7480314960629921" header="0.31496062992125984" footer="0.31496062992125984"/>
  <pageSetup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2021-04-16T07:27:06Z</cp:lastPrinted>
  <dcterms:created xsi:type="dcterms:W3CDTF">2021-04-07T08:24:53Z</dcterms:created>
  <dcterms:modified xsi:type="dcterms:W3CDTF">2021-04-16T07:46:05Z</dcterms:modified>
  <cp:category/>
  <cp:version/>
  <cp:contentType/>
  <cp:contentStatus/>
</cp:coreProperties>
</file>